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8" i="1" l="1"/>
  <c r="O4" i="1"/>
  <c r="O11" i="1" s="1"/>
  <c r="M8" i="1"/>
  <c r="M11" i="1" s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L11" i="1"/>
  <c r="K11" i="1"/>
  <c r="J11" i="1"/>
  <c r="I11" i="1"/>
  <c r="I15" i="1" s="1"/>
  <c r="H11" i="1"/>
  <c r="H15" i="1" s="1"/>
  <c r="G11" i="1"/>
  <c r="G15" i="1" s="1"/>
  <c r="G18" i="1" s="1"/>
  <c r="F11" i="1"/>
  <c r="F15" i="1" s="1"/>
  <c r="E11" i="1"/>
  <c r="E15" i="1" s="1"/>
  <c r="E18" i="1" s="1"/>
  <c r="D12" i="1"/>
  <c r="I18" i="1" l="1"/>
  <c r="M15" i="1"/>
  <c r="M18" i="1"/>
  <c r="N11" i="1"/>
  <c r="N15" i="1" s="1"/>
  <c r="O15" i="1"/>
  <c r="O18" i="1" s="1"/>
  <c r="N18" i="1" s="1"/>
  <c r="F18" i="1"/>
  <c r="K18" i="1" s="1"/>
  <c r="K15" i="1"/>
  <c r="L15" i="1"/>
  <c r="H18" i="1"/>
  <c r="L18" i="1" s="1"/>
</calcChain>
</file>

<file path=xl/sharedStrings.xml><?xml version="1.0" encoding="utf-8"?>
<sst xmlns="http://schemas.openxmlformats.org/spreadsheetml/2006/main" count="82" uniqueCount="55">
  <si>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</si>
  <si>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</si>
  <si>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</si>
  <si>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</si>
  <si>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</si>
  <si>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</si>
  <si>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</si>
  <si>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</si>
  <si>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</si>
  <si>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</si>
  <si>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</si>
  <si>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</si>
  <si>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</si>
  <si>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</si>
  <si>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</si>
  <si>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</si>
  <si>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</si>
  <si>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</si>
  <si>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</si>
  <si>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</si>
  <si>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</si>
  <si>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</si>
  <si>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</si>
  <si>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</si>
  <si>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</si>
  <si>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</si>
  <si>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</si>
  <si>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</si>
  <si>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</si>
  <si>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</si>
  <si>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</si>
  <si>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</si>
  <si>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</si>
  <si>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</si>
  <si>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</si>
  <si>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</si>
  <si>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</si>
  <si>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</si>
  <si>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</si>
  <si>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</si>
  <si>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</si>
  <si>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6.  ottelu</t>
  </si>
  <si>
    <t>Suvi Virtanen</t>
  </si>
  <si>
    <t>11.4.1979</t>
  </si>
  <si>
    <t>12.</t>
  </si>
  <si>
    <t>Tahko</t>
  </si>
  <si>
    <t>9.</t>
  </si>
  <si>
    <t>ykköspesis</t>
  </si>
  <si>
    <t>Tahko = Hyvinkään Tahko  (1915)</t>
  </si>
  <si>
    <t>08.05. 1994  Tahko - SMJ  1-0  (1-1, 6-1)</t>
  </si>
  <si>
    <t xml:space="preserve">  15 v   0 kk 27 pv</t>
  </si>
  <si>
    <t>08.06. 1994  Tahko - Virkiä  0-2  (1-3, 3-12)</t>
  </si>
  <si>
    <t xml:space="preserve">  15 v   1 kk 28 pv</t>
  </si>
  <si>
    <t>superpesiskarsinta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</si>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</sst>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6" borderId="8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9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10" xfId="0" applyFont="1" applyFill="1" applyBorder="1"/>
    <xf numFmtId="0" fontId="4" fillId="6" borderId="11" xfId="0" applyFont="1" applyFill="1" applyBorder="1"/>
    <xf numFmtId="0" fontId="2" fillId="6" borderId="11" xfId="0" applyFont="1" applyFill="1" applyBorder="1"/>
    <xf numFmtId="0" fontId="2" fillId="6" borderId="11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5" fillId="0" borderId="0" xfId="0" applyFont="1" applyFill="1"/>
    <xf numFmtId="0" fontId="2" fillId="2" borderId="0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5" borderId="3" xfId="0" applyFont="1" applyFill="1" applyBorder="1"/>
    <xf numFmtId="0" fontId="2" fillId="9" borderId="3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9" borderId="3" xfId="0" applyFont="1" applyFill="1" applyBorder="1"/>
    <xf numFmtId="165" fontId="2" fillId="9" borderId="3" xfId="0" applyNumberFormat="1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0" fontId="2" fillId="9" borderId="4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8.5703125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5703125" style="77" customWidth="1"/>
    <col min="16" max="23" width="5.7109375" style="7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28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42</v>
      </c>
      <c r="C1" s="2"/>
      <c r="D1" s="3"/>
      <c r="E1" s="4" t="s">
        <v>43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1994</v>
      </c>
      <c r="C4" s="27" t="s">
        <v>46</v>
      </c>
      <c r="D4" s="41" t="s">
        <v>45</v>
      </c>
      <c r="E4" s="27">
        <v>15</v>
      </c>
      <c r="F4" s="27">
        <v>0</v>
      </c>
      <c r="G4" s="27">
        <v>0</v>
      </c>
      <c r="H4" s="27">
        <v>6</v>
      </c>
      <c r="I4" s="27">
        <v>26</v>
      </c>
      <c r="J4" s="27">
        <v>26</v>
      </c>
      <c r="K4" s="27">
        <v>0</v>
      </c>
      <c r="L4" s="27">
        <v>0</v>
      </c>
      <c r="M4" s="27">
        <v>0</v>
      </c>
      <c r="N4" s="78">
        <v>0.53100000000000003</v>
      </c>
      <c r="O4" s="85">
        <f>PRODUCT(I4/N4)</f>
        <v>48.964218455743875</v>
      </c>
      <c r="P4" s="27"/>
      <c r="Q4" s="43"/>
      <c r="R4" s="43"/>
      <c r="S4" s="33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8">
        <v>1995</v>
      </c>
      <c r="C5" s="88"/>
      <c r="D5" s="90" t="s">
        <v>45</v>
      </c>
      <c r="E5" s="88"/>
      <c r="F5" s="92" t="s">
        <v>54</v>
      </c>
      <c r="G5" s="89"/>
      <c r="H5" s="93"/>
      <c r="I5" s="88"/>
      <c r="J5" s="88"/>
      <c r="K5" s="88"/>
      <c r="L5" s="88"/>
      <c r="M5" s="88"/>
      <c r="N5" s="91"/>
      <c r="O5" s="85">
        <v>0</v>
      </c>
      <c r="P5" s="27"/>
      <c r="Q5" s="43"/>
      <c r="R5" s="43"/>
      <c r="S5" s="33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79">
        <v>1996</v>
      </c>
      <c r="C6" s="79"/>
      <c r="D6" s="80" t="s">
        <v>45</v>
      </c>
      <c r="E6" s="79"/>
      <c r="F6" s="81" t="s">
        <v>47</v>
      </c>
      <c r="G6" s="82"/>
      <c r="H6" s="83"/>
      <c r="I6" s="79"/>
      <c r="J6" s="79"/>
      <c r="K6" s="79"/>
      <c r="L6" s="79"/>
      <c r="M6" s="79"/>
      <c r="N6" s="86"/>
      <c r="O6" s="85">
        <v>0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79">
        <v>1997</v>
      </c>
      <c r="C7" s="79"/>
      <c r="D7" s="80" t="s">
        <v>45</v>
      </c>
      <c r="E7" s="79"/>
      <c r="F7" s="81" t="s">
        <v>47</v>
      </c>
      <c r="G7" s="82"/>
      <c r="H7" s="83"/>
      <c r="I7" s="79"/>
      <c r="J7" s="79"/>
      <c r="K7" s="79"/>
      <c r="L7" s="79"/>
      <c r="M7" s="79"/>
      <c r="N7" s="86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87" t="s">
        <v>53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1998</v>
      </c>
      <c r="C8" s="27" t="s">
        <v>44</v>
      </c>
      <c r="D8" s="41" t="s">
        <v>45</v>
      </c>
      <c r="E8" s="27">
        <v>22</v>
      </c>
      <c r="F8" s="27">
        <v>0</v>
      </c>
      <c r="G8" s="27">
        <v>0</v>
      </c>
      <c r="H8" s="27">
        <v>15</v>
      </c>
      <c r="I8" s="27">
        <v>58</v>
      </c>
      <c r="J8" s="27">
        <v>46</v>
      </c>
      <c r="K8" s="27">
        <v>7</v>
      </c>
      <c r="L8" s="27">
        <v>5</v>
      </c>
      <c r="M8" s="27">
        <f>PRODUCT(F8+G8)</f>
        <v>0</v>
      </c>
      <c r="N8" s="30">
        <v>0.46400000000000002</v>
      </c>
      <c r="O8" s="85">
        <f>PRODUCT(I8/N8)</f>
        <v>125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88">
        <v>1999</v>
      </c>
      <c r="C9" s="89"/>
      <c r="D9" s="90" t="s">
        <v>45</v>
      </c>
      <c r="E9" s="88"/>
      <c r="F9" s="92" t="s">
        <v>54</v>
      </c>
      <c r="G9" s="88"/>
      <c r="H9" s="88"/>
      <c r="I9" s="88"/>
      <c r="J9" s="88"/>
      <c r="K9" s="88"/>
      <c r="L9" s="88"/>
      <c r="M9" s="88"/>
      <c r="N9" s="91"/>
      <c r="O9" s="85">
        <v>0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79">
        <v>2000</v>
      </c>
      <c r="C10" s="79"/>
      <c r="D10" s="80" t="s">
        <v>45</v>
      </c>
      <c r="E10" s="79"/>
      <c r="F10" s="81" t="s">
        <v>47</v>
      </c>
      <c r="G10" s="82"/>
      <c r="H10" s="83"/>
      <c r="I10" s="79"/>
      <c r="J10" s="79"/>
      <c r="K10" s="79"/>
      <c r="L10" s="79"/>
      <c r="M10" s="79"/>
      <c r="N10" s="79"/>
      <c r="O10" s="85">
        <v>0</v>
      </c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84"/>
      <c r="AL10" s="9"/>
    </row>
    <row r="11" spans="1:38" ht="15" customHeight="1" x14ac:dyDescent="0.2">
      <c r="A11" s="1"/>
      <c r="B11" s="17" t="s">
        <v>9</v>
      </c>
      <c r="C11" s="18"/>
      <c r="D11" s="16"/>
      <c r="E11" s="19">
        <f t="shared" ref="E11:M11" si="0">SUM(E4:E8)</f>
        <v>37</v>
      </c>
      <c r="F11" s="19">
        <f t="shared" si="0"/>
        <v>0</v>
      </c>
      <c r="G11" s="19">
        <f t="shared" si="0"/>
        <v>0</v>
      </c>
      <c r="H11" s="19">
        <f t="shared" si="0"/>
        <v>21</v>
      </c>
      <c r="I11" s="19">
        <f t="shared" si="0"/>
        <v>84</v>
      </c>
      <c r="J11" s="19">
        <f t="shared" si="0"/>
        <v>72</v>
      </c>
      <c r="K11" s="19">
        <f t="shared" si="0"/>
        <v>7</v>
      </c>
      <c r="L11" s="19">
        <f t="shared" si="0"/>
        <v>5</v>
      </c>
      <c r="M11" s="19">
        <f t="shared" si="0"/>
        <v>0</v>
      </c>
      <c r="N11" s="31">
        <f>PRODUCT(I11/O11)</f>
        <v>0.48285791610284168</v>
      </c>
      <c r="O11" s="32">
        <f>SUM(O4:O10)</f>
        <v>173.96421845574389</v>
      </c>
      <c r="P11" s="19">
        <f t="shared" ref="P11:AE11" si="1">SUM(P4:P8)</f>
        <v>0</v>
      </c>
      <c r="Q11" s="19">
        <f t="shared" si="1"/>
        <v>0</v>
      </c>
      <c r="R11" s="19">
        <f t="shared" si="1"/>
        <v>0</v>
      </c>
      <c r="S11" s="19">
        <f t="shared" si="1"/>
        <v>0</v>
      </c>
      <c r="T11" s="19">
        <f t="shared" si="1"/>
        <v>0</v>
      </c>
      <c r="U11" s="19">
        <f t="shared" si="1"/>
        <v>0</v>
      </c>
      <c r="V11" s="19">
        <f t="shared" si="1"/>
        <v>0</v>
      </c>
      <c r="W11" s="19">
        <f t="shared" si="1"/>
        <v>0</v>
      </c>
      <c r="X11" s="19">
        <f t="shared" si="1"/>
        <v>0</v>
      </c>
      <c r="Y11" s="19">
        <f t="shared" si="1"/>
        <v>0</v>
      </c>
      <c r="Z11" s="19">
        <f t="shared" si="1"/>
        <v>0</v>
      </c>
      <c r="AA11" s="19">
        <f t="shared" si="1"/>
        <v>0</v>
      </c>
      <c r="AB11" s="19">
        <f t="shared" si="1"/>
        <v>0</v>
      </c>
      <c r="AC11" s="19">
        <f t="shared" si="1"/>
        <v>0</v>
      </c>
      <c r="AD11" s="19">
        <f t="shared" si="1"/>
        <v>0</v>
      </c>
      <c r="AE11" s="19">
        <f t="shared" si="1"/>
        <v>0</v>
      </c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9" t="s">
        <v>2</v>
      </c>
      <c r="C12" s="33"/>
      <c r="D12" s="34">
        <f>SUM(F11:H11)+((I11-F11-G11)/3)+(E11/3)+(Z11*25)+(AA11*25)+(AB11*10)+(AC11*25)+(AD11*20)+(AE11*15)</f>
        <v>61.333333333333336</v>
      </c>
      <c r="E12" s="1"/>
      <c r="F12" s="1"/>
      <c r="G12" s="1"/>
      <c r="H12" s="1"/>
      <c r="I12" s="1"/>
      <c r="J12" s="1"/>
      <c r="K12" s="1"/>
      <c r="L12" s="1"/>
      <c r="M12" s="1"/>
      <c r="N12" s="35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36"/>
      <c r="AE12" s="1"/>
      <c r="AF12" s="1"/>
      <c r="AG12" s="24"/>
      <c r="AH12" s="9"/>
      <c r="AI12" s="9"/>
      <c r="AJ12" s="9"/>
      <c r="AK12" s="9"/>
      <c r="AL12" s="9"/>
    </row>
    <row r="13" spans="1:38" s="10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35"/>
      <c r="O13" s="37"/>
      <c r="P13" s="1"/>
      <c r="Q13" s="38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39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23" t="s">
        <v>16</v>
      </c>
      <c r="C14" s="40"/>
      <c r="D14" s="40"/>
      <c r="E14" s="19" t="s">
        <v>4</v>
      </c>
      <c r="F14" s="19" t="s">
        <v>13</v>
      </c>
      <c r="G14" s="16" t="s">
        <v>14</v>
      </c>
      <c r="H14" s="19" t="s">
        <v>15</v>
      </c>
      <c r="I14" s="19" t="s">
        <v>3</v>
      </c>
      <c r="J14" s="1"/>
      <c r="K14" s="19" t="s">
        <v>25</v>
      </c>
      <c r="L14" s="19" t="s">
        <v>26</v>
      </c>
      <c r="M14" s="19" t="s">
        <v>27</v>
      </c>
      <c r="N14" s="31" t="s">
        <v>38</v>
      </c>
      <c r="O14" s="25"/>
      <c r="P14" s="41" t="s">
        <v>33</v>
      </c>
      <c r="Q14" s="13"/>
      <c r="R14" s="13"/>
      <c r="S14" s="13"/>
      <c r="T14" s="42"/>
      <c r="U14" s="42"/>
      <c r="V14" s="42"/>
      <c r="W14" s="42"/>
      <c r="X14" s="42"/>
      <c r="Y14" s="13"/>
      <c r="Z14" s="13"/>
      <c r="AA14" s="13"/>
      <c r="AB14" s="13"/>
      <c r="AC14" s="13"/>
      <c r="AD14" s="13"/>
      <c r="AE14" s="13"/>
      <c r="AF14" s="43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1" t="s">
        <v>17</v>
      </c>
      <c r="C15" s="13"/>
      <c r="D15" s="44"/>
      <c r="E15" s="27">
        <f>PRODUCT(E11)</f>
        <v>37</v>
      </c>
      <c r="F15" s="27">
        <f>PRODUCT(F11)</f>
        <v>0</v>
      </c>
      <c r="G15" s="27">
        <f>PRODUCT(G11)</f>
        <v>0</v>
      </c>
      <c r="H15" s="27">
        <f>PRODUCT(H11)</f>
        <v>21</v>
      </c>
      <c r="I15" s="27">
        <f>PRODUCT(I11)</f>
        <v>84</v>
      </c>
      <c r="J15" s="1"/>
      <c r="K15" s="45">
        <f>PRODUCT((F15+G15)/E15)</f>
        <v>0</v>
      </c>
      <c r="L15" s="45">
        <f>PRODUCT(H15/E15)</f>
        <v>0.56756756756756754</v>
      </c>
      <c r="M15" s="45">
        <f>PRODUCT(I15/E15)</f>
        <v>2.2702702702702702</v>
      </c>
      <c r="N15" s="30">
        <f>PRODUCT(N11)</f>
        <v>0.48285791610284168</v>
      </c>
      <c r="O15" s="25">
        <f>PRODUCT(O11)</f>
        <v>173.96421845574389</v>
      </c>
      <c r="P15" s="46" t="s">
        <v>34</v>
      </c>
      <c r="Q15" s="47"/>
      <c r="R15" s="47"/>
      <c r="S15" s="48" t="s">
        <v>49</v>
      </c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9" t="s">
        <v>39</v>
      </c>
      <c r="AE15" s="49"/>
      <c r="AF15" s="50" t="s">
        <v>50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1" t="s">
        <v>18</v>
      </c>
      <c r="C16" s="52"/>
      <c r="D16" s="53"/>
      <c r="E16" s="27"/>
      <c r="F16" s="27"/>
      <c r="G16" s="27"/>
      <c r="H16" s="27"/>
      <c r="I16" s="27"/>
      <c r="J16" s="1"/>
      <c r="K16" s="45"/>
      <c r="L16" s="45"/>
      <c r="M16" s="45"/>
      <c r="N16" s="30"/>
      <c r="O16" s="25"/>
      <c r="P16" s="54" t="s">
        <v>35</v>
      </c>
      <c r="Q16" s="55"/>
      <c r="R16" s="55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7"/>
      <c r="AE16" s="57"/>
      <c r="AF16" s="58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59" t="s">
        <v>19</v>
      </c>
      <c r="C17" s="60"/>
      <c r="D17" s="61"/>
      <c r="E17" s="28"/>
      <c r="F17" s="28"/>
      <c r="G17" s="28"/>
      <c r="H17" s="28"/>
      <c r="I17" s="28"/>
      <c r="J17" s="1"/>
      <c r="K17" s="62"/>
      <c r="L17" s="62"/>
      <c r="M17" s="62"/>
      <c r="N17" s="63"/>
      <c r="O17" s="25"/>
      <c r="P17" s="54" t="s">
        <v>36</v>
      </c>
      <c r="Q17" s="55"/>
      <c r="R17" s="55"/>
      <c r="S17" s="56" t="s">
        <v>51</v>
      </c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7" t="s">
        <v>41</v>
      </c>
      <c r="AE17" s="57"/>
      <c r="AF17" s="58" t="s">
        <v>52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64" t="s">
        <v>20</v>
      </c>
      <c r="C18" s="65"/>
      <c r="D18" s="66"/>
      <c r="E18" s="19">
        <f>SUM(E15:E17)</f>
        <v>37</v>
      </c>
      <c r="F18" s="19">
        <f>SUM(F15:F17)</f>
        <v>0</v>
      </c>
      <c r="G18" s="19">
        <f>SUM(G15:G17)</f>
        <v>0</v>
      </c>
      <c r="H18" s="19">
        <f>SUM(H15:H17)</f>
        <v>21</v>
      </c>
      <c r="I18" s="19">
        <f>SUM(I15:I17)</f>
        <v>84</v>
      </c>
      <c r="J18" s="1"/>
      <c r="K18" s="67">
        <f>PRODUCT((F18+G18)/E18)</f>
        <v>0</v>
      </c>
      <c r="L18" s="67">
        <f>PRODUCT(H18/E18)</f>
        <v>0.56756756756756754</v>
      </c>
      <c r="M18" s="67">
        <f>PRODUCT(I18/E18)</f>
        <v>2.2702702702702702</v>
      </c>
      <c r="N18" s="31">
        <f>PRODUCT(I18/O18)</f>
        <v>0.48285791610284168</v>
      </c>
      <c r="O18" s="25">
        <f>SUM(O15:O17)</f>
        <v>173.96421845574389</v>
      </c>
      <c r="P18" s="68" t="s">
        <v>37</v>
      </c>
      <c r="Q18" s="69"/>
      <c r="R18" s="69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1"/>
      <c r="AE18" s="71"/>
      <c r="AF18" s="72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36"/>
      <c r="C19" s="36"/>
      <c r="D19" s="36"/>
      <c r="E19" s="36"/>
      <c r="F19" s="36"/>
      <c r="G19" s="36"/>
      <c r="H19" s="36"/>
      <c r="I19" s="36"/>
      <c r="J19" s="1"/>
      <c r="K19" s="36"/>
      <c r="L19" s="36"/>
      <c r="M19" s="36"/>
      <c r="N19" s="35"/>
      <c r="O19" s="25"/>
      <c r="P19" s="1"/>
      <c r="Q19" s="38"/>
      <c r="R19" s="1"/>
      <c r="S19" s="1"/>
      <c r="T19" s="25"/>
      <c r="U19" s="25"/>
      <c r="V19" s="73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 t="s">
        <v>40</v>
      </c>
      <c r="C20" s="1"/>
      <c r="D20" s="1" t="s">
        <v>48</v>
      </c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75" customFormat="1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74"/>
      <c r="N33" s="74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75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75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25"/>
      <c r="AA35" s="25"/>
      <c r="AB35" s="25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25"/>
      <c r="AA36" s="25"/>
      <c r="AB36" s="25"/>
      <c r="AC36" s="25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25"/>
      <c r="AA37" s="25"/>
      <c r="AB37" s="25"/>
      <c r="AC37" s="25"/>
      <c r="AD37" s="25"/>
      <c r="AE37" s="25"/>
      <c r="AF37" s="25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74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74"/>
      <c r="N40" s="74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73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  <c r="AH41" s="75"/>
      <c r="AI41" s="75"/>
      <c r="AJ41" s="75"/>
      <c r="AK41" s="75"/>
      <c r="AL41" s="75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73"/>
      <c r="W42" s="73"/>
      <c r="X42" s="25"/>
      <c r="Y42" s="25"/>
      <c r="Z42" s="25"/>
      <c r="AA42" s="25"/>
      <c r="AB42" s="25"/>
      <c r="AC42" s="25"/>
      <c r="AD42" s="25"/>
      <c r="AE42" s="25"/>
      <c r="AF42" s="25"/>
      <c r="AG42" s="9"/>
      <c r="AH42" s="75"/>
      <c r="AI42" s="75"/>
      <c r="AJ42" s="75"/>
      <c r="AK42" s="75"/>
      <c r="AL42" s="75"/>
    </row>
    <row r="43" spans="1:38" ht="15" customHeight="1" x14ac:dyDescent="0.25">
      <c r="A43" s="76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25"/>
      <c r="U43" s="25"/>
      <c r="V43" s="73"/>
      <c r="W43" s="73"/>
      <c r="X43" s="25"/>
      <c r="Y43" s="25"/>
      <c r="Z43" s="25"/>
      <c r="AA43" s="25"/>
      <c r="AB43" s="25"/>
      <c r="AC43" s="25"/>
      <c r="AD43" s="25"/>
      <c r="AE43" s="25"/>
      <c r="AF43" s="25"/>
      <c r="AG43" s="9"/>
    </row>
    <row r="44" spans="1:38" ht="15" customHeight="1" x14ac:dyDescent="0.25">
      <c r="A44" s="76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25"/>
      <c r="U44" s="25"/>
      <c r="V44" s="73"/>
      <c r="W44" s="73"/>
      <c r="X44" s="25"/>
      <c r="Y44" s="25"/>
      <c r="Z44" s="25"/>
      <c r="AA44" s="25"/>
      <c r="AB44" s="25"/>
      <c r="AC44" s="25"/>
      <c r="AD44" s="25"/>
      <c r="AE44" s="25"/>
      <c r="AF44" s="25"/>
      <c r="AG44" s="9"/>
    </row>
    <row r="45" spans="1:38" ht="15" customHeight="1" x14ac:dyDescent="0.25">
      <c r="A45" s="76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5"/>
      <c r="O45" s="25"/>
      <c r="P45" s="1"/>
      <c r="Q45" s="38"/>
      <c r="R45" s="1"/>
      <c r="S45" s="1"/>
      <c r="T45" s="25"/>
      <c r="U45" s="25"/>
      <c r="V45" s="73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9"/>
    </row>
    <row r="46" spans="1:38" ht="15" customHeight="1" x14ac:dyDescent="0.25">
      <c r="A46" s="76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74"/>
      <c r="N46" s="35"/>
      <c r="O46" s="25"/>
      <c r="P46" s="1"/>
      <c r="Q46" s="38"/>
      <c r="R46" s="1"/>
      <c r="S46" s="25"/>
      <c r="T46" s="25"/>
      <c r="U46" s="25"/>
      <c r="V46" s="25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9"/>
    </row>
    <row r="47" spans="1:38" ht="15" customHeight="1" x14ac:dyDescent="0.25">
      <c r="A47" s="76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38"/>
      <c r="R47" s="1"/>
      <c r="S47" s="1"/>
      <c r="T47" s="25"/>
      <c r="U47" s="25"/>
      <c r="V47" s="73"/>
      <c r="W47" s="73"/>
      <c r="X47" s="25"/>
      <c r="Y47" s="25"/>
      <c r="Z47" s="25"/>
      <c r="AA47" s="25"/>
      <c r="AB47" s="25"/>
      <c r="AC47" s="25"/>
      <c r="AD47" s="25"/>
      <c r="AE47" s="25"/>
      <c r="AF47" s="25"/>
      <c r="AG47" s="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25"/>
      <c r="U48" s="25"/>
      <c r="V48" s="73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25"/>
      <c r="U49" s="25"/>
      <c r="V49" s="73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25"/>
      <c r="U50" s="25"/>
      <c r="V50" s="73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25"/>
      <c r="U51" s="25"/>
      <c r="V51" s="73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2:32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38"/>
      <c r="R52" s="1"/>
      <c r="S52" s="1"/>
      <c r="T52" s="25"/>
      <c r="U52" s="25"/>
      <c r="V52" s="73"/>
      <c r="W52" s="1"/>
      <c r="X52" s="1"/>
      <c r="Y52" s="1"/>
      <c r="Z52" s="1"/>
      <c r="AA52" s="1"/>
      <c r="AB52" s="1"/>
      <c r="AC52" s="1"/>
      <c r="AD52" s="1"/>
      <c r="AE52" s="1"/>
      <c r="AF52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2019-02-02T21:20:08Z</dcterms:modified>
</cp:coreProperties>
</file>